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rum Cover" sheetId="1" state="visible" r:id="rId1"/>
    <sheet xmlns:r="http://schemas.openxmlformats.org/officeDocument/2006/relationships" name="How to Use" sheetId="2" state="visible" r:id="rId2"/>
    <sheet xmlns:r="http://schemas.openxmlformats.org/officeDocument/2006/relationships" name="USHA31 Leads" sheetId="3" state="visible" r:id="rId3"/>
  </sheets>
  <definedNames>
    <definedName name="_xlnm.Print_Area" localSheetId="0">'Aurum Cover'!$A$1:$M$33</definedName>
    <definedName name="_xlnm._FilterDatabase" localSheetId="2" hidden="1">'USHA31 Leads'!$A$1:$P$26</definedName>
    <definedName name="_xlnm.Print_Titles" localSheetId="2">'USHA31 Leads'!$1:$1</definedName>
  </definedNames>
  <calcPr calcId="124519" fullCalcOnLoad="1"/>
</workbook>
</file>

<file path=xl/styles.xml><?xml version="1.0" encoding="utf-8"?>
<styleSheet xmlns="http://schemas.openxmlformats.org/spreadsheetml/2006/main">
  <numFmts count="1">
    <numFmt numFmtId="164" formatCode=";;;"/>
  </numFmts>
  <fonts count="21">
    <font>
      <name val="Calibri"/>
      <family val="2"/>
      <color theme="1"/>
      <sz val="11"/>
      <scheme val="minor"/>
    </font>
    <font>
      <name val="Arial"/>
      <b val="1"/>
      <color rgb="00D4AF37"/>
      <sz val="10"/>
    </font>
    <font>
      <name val="Arial"/>
      <sz val="10"/>
    </font>
    <font>
      <name val="Times New Roman"/>
      <b val="1"/>
      <color rgb="00D4AF37"/>
      <sz val="32"/>
    </font>
    <font>
      <name val="Arial"/>
      <b val="1"/>
      <color rgb="00FFFFFF"/>
      <sz val="9"/>
    </font>
    <font>
      <name val="Arial"/>
      <b val="1"/>
      <color rgb="000E2240"/>
      <sz val="10"/>
    </font>
    <font>
      <name val="Arial"/>
      <i val="1"/>
      <color rgb="00D4AF37"/>
      <sz val="9"/>
    </font>
    <font>
      <name val="Arial"/>
      <b val="1"/>
      <color rgb="000E2240"/>
      <sz val="20"/>
    </font>
    <font>
      <name val="Arial"/>
      <color rgb="00666666"/>
      <sz val="10"/>
    </font>
    <font>
      <name val="Arial"/>
      <b val="1"/>
      <color rgb="00D4AF37"/>
      <sz val="9"/>
    </font>
    <font>
      <name val="Times New Roman"/>
      <b val="1"/>
      <color rgb="00FFFFFF"/>
      <sz val="34"/>
    </font>
    <font>
      <name val="Arial"/>
      <color rgb="00D9DEE8"/>
      <sz val="9"/>
    </font>
    <font>
      <name val="Arial"/>
      <b val="1"/>
      <color rgb="000E2240"/>
      <sz val="12"/>
    </font>
    <font>
      <name val="Arial"/>
      <color rgb="00222222"/>
      <sz val="10"/>
    </font>
    <font>
      <name val="Arial"/>
      <b val="1"/>
      <color rgb="000E2240"/>
      <sz val="9"/>
    </font>
    <font>
      <name val="Arial"/>
      <color rgb="00444444"/>
      <sz val="9"/>
    </font>
    <font>
      <name val="Arial"/>
      <color rgb="00888888"/>
      <sz val="8"/>
    </font>
    <font>
      <name val="Times New Roman"/>
      <b val="1"/>
      <color rgb="00D4AF37"/>
      <sz val="28"/>
    </font>
    <font>
      <name val="Arial"/>
      <b val="1"/>
      <color rgb="000E2240"/>
      <sz val="16"/>
    </font>
    <font>
      <name val="Arial"/>
      <i val="1"/>
      <color rgb="00666666"/>
      <sz val="10"/>
    </font>
    <font>
      <name val="Arial"/>
      <color rgb="00333333"/>
      <sz val="10"/>
    </font>
  </fonts>
  <fills count="10">
    <fill>
      <patternFill/>
    </fill>
    <fill>
      <patternFill patternType="gray125"/>
    </fill>
    <fill>
      <patternFill patternType="solid">
        <fgColor rgb="000E2240"/>
        <bgColor rgb="000E2240"/>
      </patternFill>
    </fill>
    <fill>
      <patternFill patternType="solid">
        <fgColor rgb="00D4AF37"/>
        <bgColor rgb="00D4AF37"/>
      </patternFill>
    </fill>
    <fill>
      <patternFill patternType="solid">
        <fgColor rgb="00FFF3D6"/>
        <bgColor rgb="00FFF3D6"/>
      </patternFill>
    </fill>
    <fill>
      <patternFill patternType="solid">
        <fgColor rgb="00FCE3A6"/>
        <bgColor rgb="00FCE3A6"/>
      </patternFill>
    </fill>
    <fill>
      <patternFill patternType="solid">
        <fgColor rgb="00F5CE78"/>
        <bgColor rgb="00F5CE78"/>
      </patternFill>
    </fill>
    <fill>
      <patternFill patternType="solid">
        <fgColor rgb="00E9B949"/>
        <bgColor rgb="00E9B949"/>
      </patternFill>
    </fill>
    <fill>
      <patternFill patternType="solid">
        <fgColor rgb="00F4F1EA"/>
        <bgColor rgb="00F4F1EA"/>
      </patternFill>
    </fill>
    <fill>
      <patternFill patternType="solid">
        <fgColor rgb="00FBF7EC"/>
        <bgColor rgb="00FBF7EC"/>
      </patternFill>
    </fill>
  </fills>
  <borders count="10">
    <border>
      <left/>
      <right/>
      <top/>
      <bottom/>
      <diagonal/>
    </border>
    <border>
      <bottom style="thin">
        <color rgb="00D4AF37"/>
      </bottom>
    </border>
    <border>
      <top style="medium">
        <color rgb="00D4AF37"/>
      </top>
    </border>
    <border>
      <left style="thick">
        <color rgb="00D4AF37"/>
      </left>
    </border>
    <border/>
    <border>
      <left/>
      <right/>
      <top style="medium">
        <color rgb="00D4AF37"/>
      </top>
      <bottom/>
      <diagonal/>
    </border>
    <border>
      <right/>
      <top style="medium">
        <color rgb="00D4AF37"/>
      </top>
      <bottom/>
    </border>
    <border>
      <left style="thick">
        <color rgb="00D4AF37"/>
      </left>
      <bottom style="thin">
        <color rgb="00E8DCBA"/>
      </bottom>
    </border>
    <border>
      <bottom style="thin">
        <color rgb="00E8DCBA"/>
      </bottom>
    </border>
    <border>
      <left style="thin">
        <color rgb="00D4AF37"/>
      </left>
      <right style="thin">
        <color rgb="00E8DCBA"/>
      </right>
      <top style="thin">
        <color rgb="00E8DCBA"/>
      </top>
      <bottom style="thin">
        <color rgb="00E8DCBA"/>
      </bottom>
    </border>
  </borders>
  <cellStyleXfs count="1">
    <xf numFmtId="0" fontId="0" fillId="0" borderId="0"/>
  </cellStyleXfs>
  <cellXfs count="61">
    <xf numFmtId="0" fontId="0" fillId="0" borderId="0" pivotButton="0" quotePrefix="0" xfId="0"/>
    <xf numFmtId="0" fontId="0" fillId="2" borderId="0" pivotButton="0" quotePrefix="0" xfId="0"/>
    <xf numFmtId="0" fontId="3" fillId="2" borderId="0" applyAlignment="1" pivotButton="0" quotePrefix="0" xfId="0">
      <alignment horizontal="left" vertical="center" wrapText="1"/>
    </xf>
    <xf numFmtId="0" fontId="5" fillId="3" borderId="0" applyAlignment="1" pivotButton="0" quotePrefix="0" xfId="0">
      <alignment horizontal="center" vertical="center"/>
    </xf>
    <xf numFmtId="0" fontId="0" fillId="3" borderId="0" pivotButton="0" quotePrefix="0" xfId="0"/>
    <xf numFmtId="0" fontId="4" fillId="2" borderId="0" applyAlignment="1" pivotButton="0" quotePrefix="0" xfId="0">
      <alignment horizontal="left" vertical="center" wrapText="1"/>
    </xf>
    <xf numFmtId="0" fontId="6" fillId="2" borderId="0" applyAlignment="1" pivotButton="0" quotePrefix="0" xfId="0">
      <alignment horizontal="center" vertical="center"/>
    </xf>
    <xf numFmtId="0" fontId="0" fillId="2"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0" fillId="0" borderId="1" pivotButton="0" quotePrefix="0" xfId="0"/>
    <xf numFmtId="0" fontId="9" fillId="2" borderId="2" applyAlignment="1" pivotButton="0" quotePrefix="0" xfId="0">
      <alignment horizontal="center" vertical="bottom"/>
    </xf>
    <xf numFmtId="0" fontId="0" fillId="2" borderId="2" pivotButton="0" quotePrefix="0" xfId="0"/>
    <xf numFmtId="3" fontId="10" fillId="2" borderId="0" applyAlignment="1" pivotButton="0" quotePrefix="0" xfId="0">
      <alignment horizontal="center" vertical="center"/>
    </xf>
    <xf numFmtId="0" fontId="11" fillId="2" borderId="0" applyAlignment="1" pivotButton="0" quotePrefix="0" xfId="0">
      <alignment horizontal="center" vertical="top"/>
    </xf>
    <xf numFmtId="0" fontId="12" fillId="0" borderId="0" applyAlignment="1" pivotButton="0" quotePrefix="0" xfId="0">
      <alignment horizontal="left" vertical="center" wrapText="1"/>
    </xf>
    <xf numFmtId="0" fontId="5" fillId="4" borderId="0" applyAlignment="1" pivotButton="0" quotePrefix="0" xfId="0">
      <alignment horizontal="left" vertical="center" indent="1"/>
    </xf>
    <xf numFmtId="0" fontId="0" fillId="4" borderId="0" pivotButton="0" quotePrefix="0" xfId="0"/>
    <xf numFmtId="3" fontId="2" fillId="0" borderId="0" applyAlignment="1" pivotButton="0" quotePrefix="0" xfId="0">
      <alignment horizontal="right" vertical="center"/>
    </xf>
    <xf numFmtId="9" fontId="5" fillId="0" borderId="0" applyAlignment="1" pivotButton="0" quotePrefix="0" xfId="0">
      <alignment horizontal="right" vertical="center"/>
    </xf>
    <xf numFmtId="164" fontId="0" fillId="0" borderId="0" applyAlignment="1" pivotButton="0" quotePrefix="0" xfId="0">
      <alignment vertical="center"/>
    </xf>
    <xf numFmtId="0" fontId="5" fillId="5" borderId="0" applyAlignment="1" pivotButton="0" quotePrefix="0" xfId="0">
      <alignment horizontal="left" vertical="center" indent="1"/>
    </xf>
    <xf numFmtId="0" fontId="0" fillId="5" borderId="0" pivotButton="0" quotePrefix="0" xfId="0"/>
    <xf numFmtId="0" fontId="5" fillId="6" borderId="0" applyAlignment="1" pivotButton="0" quotePrefix="0" xfId="0">
      <alignment horizontal="left" vertical="center" indent="1"/>
    </xf>
    <xf numFmtId="0" fontId="0" fillId="6" borderId="0" pivotButton="0" quotePrefix="0" xfId="0"/>
    <xf numFmtId="0" fontId="5" fillId="7" borderId="0" applyAlignment="1" pivotButton="0" quotePrefix="0" xfId="0">
      <alignment horizontal="left" vertical="center" indent="1"/>
    </xf>
    <xf numFmtId="0" fontId="0" fillId="7" borderId="0" pivotButton="0" quotePrefix="0" xfId="0"/>
    <xf numFmtId="0" fontId="5" fillId="8" borderId="0" applyAlignment="1" pivotButton="0" quotePrefix="0" xfId="0">
      <alignment horizontal="left" vertical="center" indent="1"/>
    </xf>
    <xf numFmtId="0" fontId="0" fillId="8" borderId="0" pivotButton="0" quotePrefix="0" xfId="0"/>
    <xf numFmtId="0" fontId="13" fillId="8" borderId="0" applyAlignment="1" pivotButton="0" quotePrefix="0" xfId="0">
      <alignment horizontal="left" vertical="center" wrapText="1"/>
    </xf>
    <xf numFmtId="0" fontId="5" fillId="0" borderId="0" applyAlignment="1" pivotButton="0" quotePrefix="0" xfId="0">
      <alignment horizontal="left" vertical="center" indent="1"/>
    </xf>
    <xf numFmtId="0" fontId="13" fillId="0" borderId="0" applyAlignment="1" pivotButton="0" quotePrefix="0" xfId="0">
      <alignment horizontal="left" vertical="center" wrapText="1"/>
    </xf>
    <xf numFmtId="0" fontId="14" fillId="9" borderId="3" applyAlignment="1" pivotButton="0" quotePrefix="0" xfId="0">
      <alignment horizontal="left" vertical="bottom" indent="1"/>
    </xf>
    <xf numFmtId="0" fontId="0" fillId="9" borderId="4" pivotButton="0" quotePrefix="0" xfId="0"/>
    <xf numFmtId="0" fontId="15" fillId="9" borderId="3" applyAlignment="1" pivotButton="0" quotePrefix="0" xfId="0">
      <alignment horizontal="left" vertical="top" wrapText="1" indent="1"/>
    </xf>
    <xf numFmtId="0" fontId="16" fillId="0" borderId="0" applyAlignment="1" pivotButton="0" quotePrefix="0" xfId="0">
      <alignment horizontal="center"/>
    </xf>
    <xf numFmtId="0" fontId="17" fillId="2" borderId="0" pivotButton="0" quotePrefix="0" xfId="0"/>
    <xf numFmtId="0" fontId="4" fillId="2" borderId="0" pivotButton="0" quotePrefix="0" xfId="0"/>
    <xf numFmtId="0" fontId="18" fillId="0" borderId="0" pivotButton="0" quotePrefix="0" xfId="0"/>
    <xf numFmtId="0" fontId="19" fillId="0" borderId="0" pivotButton="0" quotePrefix="0" xfId="0"/>
    <xf numFmtId="0" fontId="12" fillId="0" borderId="0" pivotButton="0" quotePrefix="0" xfId="0"/>
    <xf numFmtId="0" fontId="5" fillId="0" borderId="0" applyAlignment="1" pivotButton="0" quotePrefix="0" xfId="0">
      <alignment vertical="top"/>
    </xf>
    <xf numFmtId="0" fontId="2" fillId="0" borderId="0" applyAlignment="1" pivotButton="0" quotePrefix="0" xfId="0">
      <alignment vertical="top" wrapText="1"/>
    </xf>
    <xf numFmtId="0" fontId="5" fillId="0" borderId="0" pivotButton="0" quotePrefix="0" xfId="0"/>
    <xf numFmtId="0" fontId="2" fillId="0" borderId="0" pivotButton="0" quotePrefix="0" xfId="0"/>
    <xf numFmtId="49" fontId="0" fillId="0" borderId="0" pivotButton="0" quotePrefix="0" xfId="0"/>
    <xf numFmtId="0" fontId="1" fillId="2" borderId="0" applyAlignment="1" pivotButton="0" quotePrefix="0" xfId="0">
      <alignment horizontal="left" vertical="center"/>
    </xf>
    <xf numFmtId="49" fontId="2" fillId="0" borderId="0" pivotButton="0" quotePrefix="0" xfId="0"/>
    <xf numFmtId="0" fontId="0" fillId="0" borderId="5" pivotButton="0" quotePrefix="0" xfId="0"/>
    <xf numFmtId="0" fontId="9" fillId="2" borderId="6" applyAlignment="1" pivotButton="0" quotePrefix="0" xfId="0">
      <alignment horizontal="center" vertical="bottom"/>
    </xf>
    <xf numFmtId="0" fontId="1" fillId="2" borderId="2" applyAlignment="1" pivotButton="0" quotePrefix="0" xfId="0">
      <alignment horizontal="left" vertical="center" indent="1"/>
    </xf>
    <xf numFmtId="0" fontId="1" fillId="2" borderId="2" applyAlignment="1" pivotButton="0" quotePrefix="0" xfId="0">
      <alignment vertical="center"/>
    </xf>
    <xf numFmtId="0" fontId="5" fillId="0" borderId="7" applyAlignment="1" pivotButton="0" quotePrefix="0" xfId="0">
      <alignment horizontal="left" vertical="top" wrapText="1" indent="1"/>
    </xf>
    <xf numFmtId="0" fontId="20" fillId="0" borderId="8" applyAlignment="1" pivotButton="0" quotePrefix="0" xfId="0">
      <alignment horizontal="left" vertical="top" wrapText="1" indent="1"/>
    </xf>
    <xf numFmtId="0" fontId="5" fillId="9" borderId="7" applyAlignment="1" pivotButton="0" quotePrefix="0" xfId="0">
      <alignment horizontal="left" vertical="top" wrapText="1" indent="1"/>
    </xf>
    <xf numFmtId="0" fontId="20" fillId="9" borderId="8" applyAlignment="1" pivotButton="0" quotePrefix="0" xfId="0">
      <alignment horizontal="left" vertical="top" wrapText="1" indent="1"/>
    </xf>
    <xf numFmtId="0" fontId="0" fillId="4" borderId="9" pivotButton="0" quotePrefix="0" xfId="0"/>
    <xf numFmtId="0" fontId="20" fillId="0" borderId="0" applyAlignment="1" pivotButton="0" quotePrefix="0" xfId="0">
      <alignment vertical="center" indent="1"/>
    </xf>
    <xf numFmtId="0" fontId="0" fillId="5" borderId="9" pivotButton="0" quotePrefix="0" xfId="0"/>
    <xf numFmtId="0" fontId="0" fillId="6" borderId="9" pivotButton="0" quotePrefix="0" xfId="0"/>
    <xf numFmtId="0" fontId="0" fillId="7" borderId="9" pivotButton="0" quotePrefix="0" xfId="0"/>
  </cellXfs>
  <cellStyles count="1">
    <cellStyle name="Normal" xfId="0" builtinId="0" hidden="0"/>
  </cellStyles>
  <dxfs count="5">
    <dxf>
      <fill>
        <patternFill patternType="solid">
          <fgColor rgb="00FFF3D6"/>
          <bgColor rgb="00FFF3D6"/>
        </patternFill>
      </fill>
    </dxf>
    <dxf>
      <fill>
        <patternFill patternType="solid">
          <fgColor rgb="00FCE3A6"/>
          <bgColor rgb="00FCE3A6"/>
        </patternFill>
      </fill>
    </dxf>
    <dxf>
      <fill>
        <patternFill patternType="solid">
          <fgColor rgb="00F5CE78"/>
          <bgColor rgb="00F5CE78"/>
        </patternFill>
      </fill>
    </dxf>
    <dxf>
      <fill>
        <patternFill patternType="solid">
          <fgColor rgb="00E9B949"/>
          <bgColor rgb="00E9B949"/>
        </patternFill>
      </fill>
    </dxf>
    <dxf>
      <fill>
        <patternFill patternType="solid">
          <fgColor rgb="00F4F1EA"/>
          <bgColor rgb="00F4F1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D4AF37"/>
    <outlinePr summaryBelow="1" summaryRight="1"/>
    <pageSetUpPr fitToPage="1"/>
  </sheetPr>
  <dimension ref="A1:M33"/>
  <sheetViews>
    <sheetView showGridLines="0" workbookViewId="0">
      <selection activeCell="A1" sqref="A1"/>
    </sheetView>
  </sheetViews>
  <sheetFormatPr baseColWidth="8" defaultRowHeight="15"/>
  <cols>
    <col width="3" customWidth="1" min="1" max="1"/>
    <col width="11" customWidth="1" min="2" max="2"/>
    <col width="11" customWidth="1" min="3" max="3"/>
    <col width="11" customWidth="1" min="4" max="4"/>
    <col width="2" customWidth="1" min="5" max="5"/>
    <col width="11" customWidth="1" min="6" max="6"/>
    <col width="11" customWidth="1" min="7" max="7"/>
    <col width="11" customWidth="1" min="8" max="8"/>
    <col width="2" customWidth="1" min="9" max="9"/>
    <col width="11" customWidth="1" min="10" max="10"/>
    <col width="11" customWidth="1" min="11" max="11"/>
    <col width="11" customWidth="1" min="12" max="12"/>
    <col width="3" customWidth="1" min="13" max="13"/>
  </cols>
  <sheetData>
    <row r="1" ht="10" customHeight="1">
      <c r="A1" s="1" t="n"/>
      <c r="B1" s="1" t="n"/>
      <c r="C1" s="1" t="n"/>
      <c r="D1" s="1" t="n"/>
      <c r="E1" s="1" t="n"/>
      <c r="F1" s="1" t="n"/>
      <c r="G1" s="1" t="n"/>
      <c r="H1" s="1" t="n"/>
      <c r="I1" s="1" t="n"/>
      <c r="J1" s="1" t="n"/>
      <c r="K1" s="1" t="n"/>
      <c r="L1" s="1" t="n"/>
      <c r="M1" s="1" t="n"/>
    </row>
    <row r="2" ht="42" customHeight="1">
      <c r="A2" s="1" t="n"/>
      <c r="B2" s="2" t="inlineStr">
        <is>
          <t>AURUM</t>
        </is>
      </c>
      <c r="I2" s="1" t="n"/>
      <c r="J2" s="3" t="inlineStr">
        <is>
          <t>EXCLUSIVE</t>
        </is>
      </c>
      <c r="M2" s="1" t="n"/>
    </row>
    <row r="3">
      <c r="A3" s="1" t="n"/>
      <c r="B3" s="5" t="inlineStr">
        <is>
          <t>D A T A   P A C K S</t>
        </is>
      </c>
      <c r="I3" s="1" t="n"/>
      <c r="J3" s="6" t="inlineStr">
        <is>
          <t>Real packs sold to one buyer only</t>
        </is>
      </c>
      <c r="M3" s="1" t="n"/>
    </row>
    <row r="4" ht="8" customHeight="1">
      <c r="A4" s="1" t="n"/>
      <c r="B4" s="7" t="n"/>
      <c r="M4" s="1" t="n"/>
    </row>
    <row r="5" ht="10" customHeight="1">
      <c r="A5" s="1" t="n"/>
      <c r="B5" s="1" t="n"/>
      <c r="C5" s="1" t="n"/>
      <c r="D5" s="1" t="n"/>
      <c r="E5" s="1" t="n"/>
      <c r="F5" s="1" t="n"/>
      <c r="G5" s="1" t="n"/>
      <c r="H5" s="1" t="n"/>
      <c r="I5" s="1" t="n"/>
      <c r="J5" s="1" t="n"/>
      <c r="K5" s="1" t="n"/>
      <c r="L5" s="1" t="n"/>
      <c r="M5" s="1" t="n"/>
    </row>
    <row r="7" ht="30" customHeight="1">
      <c r="B7" s="8" t="inlineStr">
        <is>
          <t>USHA31 High-Income Data Pack  ·  SAMPLE</t>
        </is>
      </c>
    </row>
    <row r="8" ht="18" customHeight="1">
      <c r="B8" s="9" t="inlineStr">
        <is>
          <t>Sample file  ·  25 fictitious records showing the exact layout of every Aurum pack</t>
        </is>
      </c>
    </row>
    <row r="9">
      <c r="B9" s="10" t="n"/>
      <c r="C9" s="10" t="n"/>
      <c r="D9" s="10" t="n"/>
      <c r="E9" s="10" t="n"/>
      <c r="F9" s="10" t="n"/>
      <c r="G9" s="10" t="n"/>
      <c r="H9" s="10" t="n"/>
      <c r="I9" s="10" t="n"/>
      <c r="J9" s="10" t="n"/>
      <c r="K9" s="10" t="n"/>
      <c r="L9" s="10" t="n"/>
    </row>
    <row r="10" ht="12" customHeight="1"/>
    <row r="11" ht="24" customHeight="1">
      <c r="B11" s="49" t="inlineStr">
        <is>
          <t>RECORDS</t>
        </is>
      </c>
      <c r="C11" s="48" t="n"/>
      <c r="D11" s="48" t="n"/>
      <c r="E11" s="48" t="n"/>
      <c r="F11" s="48" t="n"/>
      <c r="G11" s="48" t="n"/>
      <c r="H11" s="48" t="n"/>
      <c r="I11" s="48" t="n"/>
      <c r="J11" s="48" t="n"/>
      <c r="K11" s="48" t="n"/>
      <c r="L11" s="48" t="n"/>
    </row>
    <row r="12" ht="48" customHeight="1">
      <c r="B12" s="13">
        <f>COUNTA('USHA31 Leads'!C2:C25001)</f>
        <v/>
      </c>
    </row>
    <row r="13" ht="22" customHeight="1">
      <c r="B13" s="14" t="inlineStr">
        <is>
          <t>Sample rows (real packs: 25,000 or 50,000 unique mobile numbers)</t>
        </is>
      </c>
    </row>
    <row r="15" ht="22" customHeight="1">
      <c r="B15" s="15" t="inlineStr">
        <is>
          <t>Income mix</t>
        </is>
      </c>
    </row>
    <row r="16" ht="22" customHeight="1">
      <c r="B16" s="16" t="inlineStr">
        <is>
          <t>$75,000 - $99,999</t>
        </is>
      </c>
      <c r="F16" s="18">
        <f>COUNTIF('USHA31 Leads'!K2:K25001,"$75,000 - $99,999")</f>
        <v/>
      </c>
      <c r="G16" s="19">
        <f>F16/COUNTA('USHA31 Leads'!C2:C25001)</f>
        <v/>
      </c>
      <c r="H16" s="20">
        <f>G16</f>
        <v/>
      </c>
    </row>
    <row r="17" ht="22" customHeight="1">
      <c r="B17" s="21" t="inlineStr">
        <is>
          <t>$100,000 - $149,999</t>
        </is>
      </c>
      <c r="F17" s="18">
        <f>COUNTIF('USHA31 Leads'!K2:K25001,"$100,000 - $149,999")</f>
        <v/>
      </c>
      <c r="G17" s="19">
        <f>F17/COUNTA('USHA31 Leads'!C2:C25001)</f>
        <v/>
      </c>
      <c r="H17" s="20">
        <f>G17</f>
        <v/>
      </c>
    </row>
    <row r="18" ht="22" customHeight="1">
      <c r="B18" s="23" t="inlineStr">
        <is>
          <t>$150,000 - $199,999</t>
        </is>
      </c>
      <c r="F18" s="18">
        <f>COUNTIF('USHA31 Leads'!K2:K25001,"$150,000 - $174,999")+COUNTIF('USHA31 Leads'!K2:K25001,"$175,000 - $199,999")</f>
        <v/>
      </c>
      <c r="G18" s="19">
        <f>F18/COUNTA('USHA31 Leads'!C2:C25001)</f>
        <v/>
      </c>
      <c r="H18" s="20">
        <f>G18</f>
        <v/>
      </c>
    </row>
    <row r="19" ht="22" customHeight="1">
      <c r="B19" s="25" t="inlineStr">
        <is>
          <t>$200,000 +</t>
        </is>
      </c>
      <c r="F19" s="18">
        <f>COUNTIF('USHA31 Leads'!K2:K25001,"$200,000 - $249,999")+COUNTIF('USHA31 Leads'!K2:K25001,"$250,000 +")</f>
        <v/>
      </c>
      <c r="G19" s="19">
        <f>F19/COUNTA('USHA31 Leads'!C2:C25001)</f>
        <v/>
      </c>
      <c r="H19" s="20">
        <f>G19</f>
        <v/>
      </c>
    </row>
    <row r="21" ht="22" customHeight="1">
      <c r="B21" s="15" t="inlineStr">
        <is>
          <t>What's inside</t>
        </is>
      </c>
    </row>
    <row r="22" ht="34" customHeight="1">
      <c r="B22" s="27" t="inlineStr">
        <is>
          <t>Market</t>
        </is>
      </c>
      <c r="E22" s="29" t="inlineStr">
        <is>
          <t>USHA31: AL, AR, CO, DE, FL, GA, IL, IN, IA, KS, KY, LA, MD, MI, MS, MO, MT, NE, NV, NC, OH, OK, SC, SD, TN, TX, UT, VA, WV, WI, WY</t>
        </is>
      </c>
    </row>
    <row r="23" ht="20" customHeight="1">
      <c r="B23" s="30" t="inlineStr">
        <is>
          <t>Ages</t>
        </is>
      </c>
      <c r="E23" s="31" t="inlineStr">
        <is>
          <t>20-63</t>
        </is>
      </c>
    </row>
    <row r="24" ht="20" customHeight="1">
      <c r="B24" s="27" t="inlineStr">
        <is>
          <t>Household income</t>
        </is>
      </c>
      <c r="E24" s="29" t="inlineStr">
        <is>
          <t>$75,000 and up (modeled)</t>
        </is>
      </c>
    </row>
    <row r="25" ht="20" customHeight="1">
      <c r="B25" s="30" t="inlineStr">
        <is>
          <t>Phones</t>
        </is>
      </c>
      <c r="E25" s="31" t="inlineStr">
        <is>
          <t>Mobile numbers, one record per unique phone</t>
        </is>
      </c>
    </row>
    <row r="26" ht="20" customHeight="1">
      <c r="B26" s="27" t="inlineStr">
        <is>
          <t>Occupation listed</t>
        </is>
      </c>
      <c r="E26" s="29">
        <f>TEXT(COUNTIF('USHA31 Leads'!L2:L25001,"?*"),"#,##0")&amp;" records ("&amp;TEXT(COUNTIF('USHA31 Leads'!L2:L25001,"?*")/COUNTA('USHA31 Leads'!C2:C25001),"0%")&amp;"), listed first"</f>
        <v/>
      </c>
    </row>
    <row r="27" ht="20" customHeight="1">
      <c r="B27" s="30" t="inlineStr">
        <is>
          <t>Email included</t>
        </is>
      </c>
      <c r="E27" s="31">
        <f>TEXT(COUNTIF('USHA31 Leads'!D2:D25001,"?*"),"#,##0")&amp;" records ("&amp;TEXT(COUNTIF('USHA31 Leads'!D2:D25001,"?*")/COUNTA('USHA31 Leads'!C2:C25001),"0%")&amp;")"</f>
        <v/>
      </c>
    </row>
    <row r="28" ht="34" customHeight="1">
      <c r="B28" s="27" t="inlineStr">
        <is>
          <t>Fields</t>
        </is>
      </c>
      <c r="E28" s="29" t="inlineStr">
        <is>
          <t>First Name, Last Name, Phone, Email, Address, City, State, Zip, Age, Birth Year, Estimated Income, Occupation, Occupation Group, Business Owner, Marital Status, Homeowner</t>
        </is>
      </c>
    </row>
    <row r="30" ht="20" customHeight="1">
      <c r="B30" s="32" t="inlineStr">
        <is>
          <t>BEFORE YOU DIAL</t>
        </is>
      </c>
    </row>
    <row r="31" ht="48" customHeight="1">
      <c r="B31" s="34" t="inlineStr">
        <is>
          <t>SAMPLE FILE: every name, phone number, email and address in this file is fictitious and for illustration only. Real packs are compiled consumer marketing data, not opt-in leads, and are not scrubbed against the National or state Do Not Call registries. Scrub every record before any calls or texts, and follow TCPA, state telemarketing, and insurance marketing rules. See aurumdatapacks.com/pages/data-source-disclosure.</t>
        </is>
      </c>
    </row>
    <row r="33">
      <c r="B33" s="35" t="inlineStr">
        <is>
          <t>aurumdatapacks.com  ·  support@aurumdatapacks.com  ·  Browse packs at aurumdatapacks.com/collections/all</t>
        </is>
      </c>
    </row>
  </sheetData>
  <mergeCells count="37">
    <mergeCell ref="B4:L4"/>
    <mergeCell ref="B23:D23"/>
    <mergeCell ref="B7:L7"/>
    <mergeCell ref="B17:D17"/>
    <mergeCell ref="E24:L24"/>
    <mergeCell ref="E23:L23"/>
    <mergeCell ref="B31:L31"/>
    <mergeCell ref="B28:D28"/>
    <mergeCell ref="B12:L12"/>
    <mergeCell ref="B19:D19"/>
    <mergeCell ref="B21:L21"/>
    <mergeCell ref="B11:L11"/>
    <mergeCell ref="E28:L28"/>
    <mergeCell ref="B3:H3"/>
    <mergeCell ref="J3:L3"/>
    <mergeCell ref="B24:D24"/>
    <mergeCell ref="B8:L8"/>
    <mergeCell ref="H17:L17"/>
    <mergeCell ref="J2:L2"/>
    <mergeCell ref="B13:L13"/>
    <mergeCell ref="H16:L16"/>
    <mergeCell ref="B26:D26"/>
    <mergeCell ref="B2:H2"/>
    <mergeCell ref="H19:L19"/>
    <mergeCell ref="E27:L27"/>
    <mergeCell ref="B25:D25"/>
    <mergeCell ref="B16:D16"/>
    <mergeCell ref="E26:L26"/>
    <mergeCell ref="B30:L30"/>
    <mergeCell ref="B15:L15"/>
    <mergeCell ref="B22:D22"/>
    <mergeCell ref="E25:L25"/>
    <mergeCell ref="B33:L33"/>
    <mergeCell ref="B18:D18"/>
    <mergeCell ref="H18:L18"/>
    <mergeCell ref="B27:D27"/>
    <mergeCell ref="E22:L22"/>
  </mergeCells>
  <conditionalFormatting sqref="H16:H19">
    <cfRule type="dataBar" priority="1">
      <dataBar showValue="0">
        <cfvo type="num" val="0"/>
        <cfvo type="max"/>
        <color rgb="00D4AF37"/>
      </dataBar>
    </cfRule>
  </conditionalFormatting>
  <pageMargins left="0.75" right="0.75" top="1" bottom="1" header="0.5" footer="0.5"/>
  <pageSetup orientation="portrait" fitToHeight="0" fitToWidth="1"/>
</worksheet>
</file>

<file path=xl/worksheets/sheet2.xml><?xml version="1.0" encoding="utf-8"?>
<worksheet xmlns="http://schemas.openxmlformats.org/spreadsheetml/2006/main">
  <sheetPr>
    <tabColor rgb="00D4AF37"/>
    <outlinePr summaryBelow="1" summaryRight="1"/>
    <pageSetUpPr fitToPage="1"/>
  </sheetPr>
  <dimension ref="A1:G46"/>
  <sheetViews>
    <sheetView showGridLines="0" workbookViewId="0">
      <pane ySplit="9" topLeftCell="A10" activePane="bottomLeft" state="frozen"/>
      <selection pane="bottomLeft" activeCell="A1" sqref="A1"/>
    </sheetView>
  </sheetViews>
  <sheetFormatPr baseColWidth="8" defaultRowHeight="15"/>
  <cols>
    <col width="3" customWidth="1" min="1" max="1"/>
    <col width="26" customWidth="1" min="2" max="2"/>
    <col width="88" customWidth="1" min="3" max="3"/>
  </cols>
  <sheetData>
    <row r="1">
      <c r="A1" s="1" t="n"/>
      <c r="B1" s="1" t="n"/>
      <c r="C1" s="1" t="n"/>
      <c r="D1" s="1" t="n"/>
      <c r="E1" s="1" t="n"/>
      <c r="F1" s="1" t="n"/>
      <c r="G1" s="1" t="n"/>
    </row>
    <row r="2">
      <c r="A2" s="1" t="n"/>
      <c r="B2" s="36" t="inlineStr">
        <is>
          <t>AURUM</t>
        </is>
      </c>
      <c r="C2" s="1" t="n"/>
      <c r="D2" s="1" t="n"/>
      <c r="E2" s="1" t="n"/>
      <c r="F2" s="1" t="n"/>
      <c r="G2" s="1" t="n"/>
    </row>
    <row r="3">
      <c r="A3" s="1" t="n"/>
      <c r="B3" s="37" t="inlineStr">
        <is>
          <t>D A T A   P A C K S</t>
        </is>
      </c>
      <c r="C3" s="1" t="n"/>
      <c r="D3" s="1" t="n"/>
      <c r="E3" s="1" t="n"/>
      <c r="F3" s="1" t="n"/>
      <c r="G3" s="1" t="n"/>
    </row>
    <row r="4">
      <c r="A4" s="1" t="n"/>
      <c r="B4" s="1" t="n"/>
      <c r="C4" s="1" t="n"/>
      <c r="D4" s="1" t="n"/>
      <c r="E4" s="1" t="n"/>
      <c r="F4" s="1" t="n"/>
      <c r="G4" s="1" t="n"/>
    </row>
    <row r="5"/>
    <row r="6">
      <c r="B6" s="38" t="inlineStr">
        <is>
          <t>How to Use This Pack</t>
        </is>
      </c>
    </row>
    <row r="7">
      <c r="B7" s="39" t="inlineStr">
        <is>
          <t>Column guide, import steps, and tips.</t>
        </is>
      </c>
    </row>
    <row r="8">
      <c r="B8" s="10" t="n"/>
      <c r="C8" s="10" t="n"/>
      <c r="D8" s="10" t="n"/>
      <c r="E8" s="10" t="n"/>
      <c r="F8" s="10" t="n"/>
    </row>
    <row r="9"/>
    <row r="10" ht="24" customHeight="1">
      <c r="B10" s="50" t="inlineStr">
        <is>
          <t>COLUMN GUIDE</t>
        </is>
      </c>
      <c r="C10" s="51" t="n"/>
    </row>
    <row r="11" ht="20" customHeight="1">
      <c r="B11" s="52" t="inlineStr">
        <is>
          <t>First Name</t>
        </is>
      </c>
      <c r="C11" s="53" t="inlineStr">
        <is>
          <t>Contact's first name (may be an initial on some records).</t>
        </is>
      </c>
    </row>
    <row r="12" ht="20" customHeight="1">
      <c r="B12" s="54" t="inlineStr">
        <is>
          <t>Last Name</t>
        </is>
      </c>
      <c r="C12" s="55" t="inlineStr">
        <is>
          <t>Contact's last name.</t>
        </is>
      </c>
    </row>
    <row r="13" ht="20" customHeight="1">
      <c r="B13" s="52" t="inlineStr">
        <is>
          <t>Phone</t>
        </is>
      </c>
      <c r="C13" s="53" t="inlineStr">
        <is>
          <t>10-digit mobile number, one record per unique phone. Stored as text so no digits are lost.</t>
        </is>
      </c>
    </row>
    <row r="14" ht="20" customHeight="1">
      <c r="B14" s="54" t="inlineStr">
        <is>
          <t>Email</t>
        </is>
      </c>
      <c r="C14" s="55" t="inlineStr">
        <is>
          <t>Email address where available (roughly 4 in 10 records).</t>
        </is>
      </c>
    </row>
    <row r="15" ht="20" customHeight="1">
      <c r="B15" s="52" t="inlineStr">
        <is>
          <t>Address / City / State / Zip</t>
        </is>
      </c>
      <c r="C15" s="53" t="inlineStr">
        <is>
          <t>Mailing address. Zip stored as text to keep leading zeros.</t>
        </is>
      </c>
    </row>
    <row r="16" ht="20" customHeight="1">
      <c r="B16" s="54" t="inlineStr">
        <is>
          <t>Age</t>
        </is>
      </c>
      <c r="C16" s="55" t="inlineStr">
        <is>
          <t>Age calculated from birth date on the day the pack was built.</t>
        </is>
      </c>
    </row>
    <row r="17" ht="20" customHeight="1">
      <c r="B17" s="52" t="inlineStr">
        <is>
          <t>Birth Year</t>
        </is>
      </c>
      <c r="C17" s="53" t="inlineStr">
        <is>
          <t>Year of birth. Exact birth dates are omitted because many source dates are placeholders.</t>
        </is>
      </c>
    </row>
    <row r="18" ht="20" customHeight="1">
      <c r="B18" s="54" t="inlineStr">
        <is>
          <t>Estimated Income</t>
        </is>
      </c>
      <c r="C18" s="55" t="inlineStr">
        <is>
          <t>Modeled household income range. Color-coded by band (see legend).</t>
        </is>
      </c>
    </row>
    <row r="19" ht="20" customHeight="1">
      <c r="B19" s="52" t="inlineStr">
        <is>
          <t>Occupation</t>
        </is>
      </c>
      <c r="C19" s="53" t="inlineStr">
        <is>
          <t>Where available (roughly 1 in 5). Records with an occupation are listed first.</t>
        </is>
      </c>
    </row>
    <row r="20" ht="20" customHeight="1">
      <c r="B20" s="54" t="inlineStr">
        <is>
          <t>Occupation Group</t>
        </is>
      </c>
      <c r="C20" s="55" t="inlineStr">
        <is>
          <t>Broad occupation category, where available.</t>
        </is>
      </c>
    </row>
    <row r="21" ht="20" customHeight="1">
      <c r="B21" s="52" t="inlineStr">
        <is>
          <t>Business Owner</t>
        </is>
      </c>
      <c r="C21" s="53" t="inlineStr">
        <is>
          <t>Owner / self-employed indicator, where available.</t>
        </is>
      </c>
    </row>
    <row r="22" ht="20" customHeight="1">
      <c r="B22" s="54" t="inlineStr">
        <is>
          <t>Marital Status</t>
        </is>
      </c>
      <c r="C22" s="55" t="inlineStr">
        <is>
          <t>Single or Married, where available.</t>
        </is>
      </c>
    </row>
    <row r="23" ht="20" customHeight="1">
      <c r="B23" s="52" t="inlineStr">
        <is>
          <t>Homeowner</t>
        </is>
      </c>
      <c r="C23" s="53" t="inlineStr">
        <is>
          <t>Homeowner, Probable Homeowner, or Renter, where available.</t>
        </is>
      </c>
    </row>
    <row r="24" ht="8" customHeight="1"/>
    <row r="25" ht="24" customHeight="1">
      <c r="B25" s="50" t="inlineStr">
        <is>
          <t>IMPORTING INTO YOUR CRM OR DIALER</t>
        </is>
      </c>
      <c r="C25" s="51" t="n"/>
    </row>
    <row r="26" ht="32" customHeight="1">
      <c r="B26" s="52" t="inlineStr">
        <is>
          <t>Use the CSV for imports</t>
        </is>
      </c>
      <c r="C26" s="53" t="inlineStr">
        <is>
          <t>Your download also includes a plain CSV of the same records. Every CRM and dialer below imports CSV most reliably.</t>
        </is>
      </c>
    </row>
    <row r="27" ht="32" customHeight="1">
      <c r="B27" s="54" t="inlineStr">
        <is>
          <t>Map these columns</t>
        </is>
      </c>
      <c r="C27" s="55" t="inlineStr">
        <is>
          <t>First Name, Last Name, Phone, Email, Address, City, State, Zip. Optional: map Age, Estimated Income and Occupation to custom fields so you can filter or tag by them later.</t>
        </is>
      </c>
    </row>
    <row r="28" ht="32" customHeight="1">
      <c r="B28" s="52" t="inlineStr">
        <is>
          <t>Ringy</t>
        </is>
      </c>
      <c r="C28" s="53" t="inlineStr">
        <is>
          <t>Open Leads and use Upload CSV. Choose this pack's CSV, match the columns to Ringy's lead fields, then import. Tag the upload with the Pack ID so you can find it later.</t>
        </is>
      </c>
    </row>
    <row r="29" ht="32" customHeight="1">
      <c r="B29" s="54" t="inlineStr">
        <is>
          <t>GoHighLevel</t>
        </is>
      </c>
      <c r="C29" s="55" t="inlineStr">
        <is>
          <t>Contacts &gt; Import &gt; upload the CSV &gt; map First Name, Last Name, Phone, Email and Address fields &gt; import. Add a tag with the Pack ID.</t>
        </is>
      </c>
    </row>
    <row r="30" ht="32" customHeight="1">
      <c r="B30" s="52" t="inlineStr">
        <is>
          <t>OnlySales</t>
        </is>
      </c>
      <c r="C30" s="53" t="inlineStr">
        <is>
          <t>Open Leads and choose Upload Leads. Select the CSV, map the columns, then import. Keep duplicate checking on if you've uploaded other lists.</t>
        </is>
      </c>
    </row>
    <row r="31" ht="32" customHeight="1">
      <c r="B31" s="54" t="inlineStr">
        <is>
          <t>SalesGod</t>
        </is>
      </c>
      <c r="C31" s="55" t="inlineStr">
        <is>
          <t>Open your leads, choose Import, upload the CSV, map the columns, then import into the pipeline or campaign you want to work.</t>
        </is>
      </c>
    </row>
    <row r="32" ht="32" customHeight="1">
      <c r="B32" s="52" t="inlineStr">
        <is>
          <t>TextDrip</t>
        </is>
      </c>
      <c r="C32" s="53" t="inlineStr">
        <is>
          <t>Import the CSV into Contacts, map name and phone fields, then assign a tag or drip campaign before you start texting.</t>
        </is>
      </c>
    </row>
    <row r="33" ht="20" customHeight="1">
      <c r="B33" s="54" t="inlineStr">
        <is>
          <t>RipDrip</t>
        </is>
      </c>
      <c r="C33" s="55" t="inlineStr">
        <is>
          <t>Import the CSV into Contacts, map the fields, then add the list to a pipeline or campaign.</t>
        </is>
      </c>
    </row>
    <row r="34" ht="32" customHeight="1">
      <c r="B34" s="52" t="inlineStr">
        <is>
          <t>Other CRMs and dialers</t>
        </is>
      </c>
      <c r="C34" s="53" t="inlineStr">
        <is>
          <t>Look for Import or Upload under Contacts or Leads, choose CSV, map the columns above, then import.</t>
        </is>
      </c>
    </row>
    <row r="35" ht="8" customHeight="1"/>
    <row r="36" ht="24" customHeight="1">
      <c r="B36" s="50" t="inlineStr">
        <is>
          <t>TIPS</t>
        </is>
      </c>
      <c r="C36" s="51" t="n"/>
    </row>
    <row r="37" ht="32" customHeight="1">
      <c r="B37" s="52" t="inlineStr">
        <is>
          <t>Start with occupations</t>
        </is>
      </c>
      <c r="C37" s="53" t="inlineStr">
        <is>
          <t>Records with an occupation are at the top of the leads tab. Filter Occupation or Business Owner to find self-employed prospects.</t>
        </is>
      </c>
    </row>
    <row r="38" ht="32" customHeight="1">
      <c r="B38" s="54" t="inlineStr">
        <is>
          <t>Sort by income</t>
        </is>
      </c>
      <c r="C38" s="55" t="inlineStr">
        <is>
          <t>Use the filter arrow on Estimated Income on the 'USHA31 Leads' tab to work the highest bands first.</t>
        </is>
      </c>
    </row>
    <row r="39" ht="20" customHeight="1">
      <c r="B39" s="52" t="inlineStr">
        <is>
          <t>Work by state or zip</t>
        </is>
      </c>
      <c r="C39" s="53" t="inlineStr">
        <is>
          <t>Filter State or Zip to focus on the areas you're licensed in.</t>
        </is>
      </c>
    </row>
    <row r="40" ht="20" customHeight="1">
      <c r="B40" s="54" t="inlineStr">
        <is>
          <t>Scrub before outreach</t>
        </is>
      </c>
      <c r="C40" s="55" t="inlineStr">
        <is>
          <t>Run the list through DNC and litigator suppression before any calls or texts.</t>
        </is>
      </c>
    </row>
    <row r="41" ht="8" customHeight="1"/>
    <row r="42" ht="24" customHeight="1">
      <c r="B42" s="50" t="inlineStr">
        <is>
          <t>INCOME BAND LEGEND</t>
        </is>
      </c>
      <c r="C42" s="51" t="n"/>
    </row>
    <row r="43" ht="20" customHeight="1">
      <c r="B43" s="56" t="inlineStr"/>
      <c r="C43" s="57" t="inlineStr">
        <is>
          <t>$75,000 - $99,999</t>
        </is>
      </c>
    </row>
    <row r="44" ht="20" customHeight="1">
      <c r="B44" s="58" t="inlineStr"/>
      <c r="C44" s="57" t="inlineStr">
        <is>
          <t>$100,000 - $149,999</t>
        </is>
      </c>
    </row>
    <row r="45" ht="20" customHeight="1">
      <c r="B45" s="59" t="inlineStr"/>
      <c r="C45" s="57" t="inlineStr">
        <is>
          <t>$150,000 - $199,999</t>
        </is>
      </c>
    </row>
    <row r="46" ht="20" customHeight="1">
      <c r="B46" s="60" t="inlineStr"/>
      <c r="C46" s="57" t="inlineStr">
        <is>
          <t>$200,000 +</t>
        </is>
      </c>
    </row>
  </sheetData>
  <pageMargins left="0.75" right="0.75" top="1" bottom="1" header="0.5" footer="0.5"/>
  <pageSetup orientation="portrait" fitToHeight="0" fitToWidth="1"/>
</worksheet>
</file>

<file path=xl/worksheets/sheet3.xml><?xml version="1.0" encoding="utf-8"?>
<worksheet xmlns="http://schemas.openxmlformats.org/spreadsheetml/2006/main">
  <sheetPr>
    <tabColor rgb="00D4AF37"/>
    <outlinePr summaryBelow="1" summaryRight="1"/>
    <pageSetUpPr fitToPage="1"/>
  </sheetPr>
  <dimension ref="A1:P26"/>
  <sheetViews>
    <sheetView workbookViewId="0">
      <pane ySplit="1" topLeftCell="A2" activePane="bottomLeft" state="frozen"/>
      <selection pane="bottomLeft" activeCell="A1" sqref="A1"/>
    </sheetView>
  </sheetViews>
  <sheetFormatPr baseColWidth="8" defaultRowHeight="15"/>
  <cols>
    <col width="14" customWidth="1" min="1" max="1"/>
    <col width="16" customWidth="1" min="2" max="2"/>
    <col width="14" customWidth="1" style="45" min="3" max="3"/>
    <col width="32" customWidth="1" min="4" max="4"/>
    <col width="30" customWidth="1" min="5" max="5"/>
    <col width="18" customWidth="1" min="6" max="6"/>
    <col width="7" customWidth="1" min="7" max="7"/>
    <col width="8" customWidth="1" style="45" min="8" max="8"/>
    <col width="6" customWidth="1" min="9" max="9"/>
    <col width="11" customWidth="1" min="10" max="10"/>
    <col width="22" customWidth="1" min="11" max="11"/>
    <col width="30" customWidth="1" min="12" max="12"/>
    <col width="26" customWidth="1" min="13" max="13"/>
    <col width="16" customWidth="1" min="14" max="14"/>
    <col width="14" customWidth="1" min="15" max="15"/>
    <col width="18" customWidth="1" min="16" max="16"/>
  </cols>
  <sheetData>
    <row r="1" ht="22" customHeight="1">
      <c r="A1" s="46" t="inlineStr">
        <is>
          <t>First Name</t>
        </is>
      </c>
      <c r="B1" s="46" t="inlineStr">
        <is>
          <t>Last Name</t>
        </is>
      </c>
      <c r="C1" s="46" t="inlineStr">
        <is>
          <t>Phone</t>
        </is>
      </c>
      <c r="D1" s="46" t="inlineStr">
        <is>
          <t>Email</t>
        </is>
      </c>
      <c r="E1" s="46" t="inlineStr">
        <is>
          <t>Address</t>
        </is>
      </c>
      <c r="F1" s="46" t="inlineStr">
        <is>
          <t>City</t>
        </is>
      </c>
      <c r="G1" s="46" t="inlineStr">
        <is>
          <t>State</t>
        </is>
      </c>
      <c r="H1" s="46" t="inlineStr">
        <is>
          <t>Zip</t>
        </is>
      </c>
      <c r="I1" s="46" t="inlineStr">
        <is>
          <t>Age</t>
        </is>
      </c>
      <c r="J1" s="46" t="inlineStr">
        <is>
          <t>Birth Year</t>
        </is>
      </c>
      <c r="K1" s="46" t="inlineStr">
        <is>
          <t>Estimated Income</t>
        </is>
      </c>
      <c r="L1" s="46" t="inlineStr">
        <is>
          <t>Occupation</t>
        </is>
      </c>
      <c r="M1" s="46" t="inlineStr">
        <is>
          <t>Occupation Group</t>
        </is>
      </c>
      <c r="N1" s="46" t="inlineStr">
        <is>
          <t>Business Owner</t>
        </is>
      </c>
      <c r="O1" s="46" t="inlineStr">
        <is>
          <t>Marital Status</t>
        </is>
      </c>
      <c r="P1" s="46" t="inlineStr">
        <is>
          <t>Homeowner</t>
        </is>
      </c>
    </row>
    <row r="2">
      <c r="A2" s="44" t="inlineStr">
        <is>
          <t>Michael</t>
        </is>
      </c>
      <c r="B2" s="44" t="inlineStr">
        <is>
          <t>Harper</t>
        </is>
      </c>
      <c r="C2" s="47" t="inlineStr">
        <is>
          <t>2055550100</t>
        </is>
      </c>
      <c r="D2" s="44" t="inlineStr">
        <is>
          <t>mharper@example.com</t>
        </is>
      </c>
      <c r="E2" s="44" t="inlineStr">
        <is>
          <t>412 Magnolia Ridge Dr</t>
        </is>
      </c>
      <c r="F2" s="44" t="inlineStr">
        <is>
          <t>Birmingham</t>
        </is>
      </c>
      <c r="G2" s="44" t="inlineStr">
        <is>
          <t>AL</t>
        </is>
      </c>
      <c r="H2" s="47" t="inlineStr">
        <is>
          <t>35242</t>
        </is>
      </c>
      <c r="I2" s="44" t="n">
        <v>47</v>
      </c>
      <c r="J2" s="44" t="n">
        <v>1979</v>
      </c>
      <c r="K2" s="44" t="inlineStr">
        <is>
          <t>$150,000 - $174,999</t>
        </is>
      </c>
      <c r="L2" s="44" t="inlineStr">
        <is>
          <t>Business Owner</t>
        </is>
      </c>
      <c r="M2" s="44" t="inlineStr">
        <is>
          <t>Business Owner / Self-Employed</t>
        </is>
      </c>
      <c r="N2" s="44" t="inlineStr">
        <is>
          <t>Yes</t>
        </is>
      </c>
      <c r="O2" s="44" t="inlineStr">
        <is>
          <t>Married</t>
        </is>
      </c>
      <c r="P2" s="44" t="inlineStr">
        <is>
          <t>Homeowner</t>
        </is>
      </c>
    </row>
    <row r="3">
      <c r="A3" s="44" t="inlineStr">
        <is>
          <t>Jennifer</t>
        </is>
      </c>
      <c r="B3" s="44" t="inlineStr">
        <is>
          <t>Collins</t>
        </is>
      </c>
      <c r="C3" s="47" t="inlineStr">
        <is>
          <t>4045550101</t>
        </is>
      </c>
      <c r="D3" s="44" t="inlineStr">
        <is>
          <t>jcollins@example.com</t>
        </is>
      </c>
      <c r="E3" s="44" t="inlineStr">
        <is>
          <t>88 Peachtree Hollow Ct</t>
        </is>
      </c>
      <c r="F3" s="44" t="inlineStr">
        <is>
          <t>Marietta</t>
        </is>
      </c>
      <c r="G3" s="44" t="inlineStr">
        <is>
          <t>GA</t>
        </is>
      </c>
      <c r="H3" s="47" t="inlineStr">
        <is>
          <t>30062</t>
        </is>
      </c>
      <c r="I3" s="44" t="n">
        <v>39</v>
      </c>
      <c r="J3" s="44" t="n">
        <v>1987</v>
      </c>
      <c r="K3" s="44" t="inlineStr">
        <is>
          <t>$100,000 - $149,999</t>
        </is>
      </c>
      <c r="L3" s="44" t="inlineStr">
        <is>
          <t>Registered Nurse</t>
        </is>
      </c>
      <c r="M3" s="44" t="inlineStr">
        <is>
          <t>Healthcare</t>
        </is>
      </c>
      <c r="N3" s="44" t="n"/>
      <c r="O3" s="44" t="inlineStr">
        <is>
          <t>Married</t>
        </is>
      </c>
      <c r="P3" s="44" t="inlineStr">
        <is>
          <t>Homeowner</t>
        </is>
      </c>
    </row>
    <row r="4">
      <c r="A4" s="44" t="inlineStr">
        <is>
          <t>David</t>
        </is>
      </c>
      <c r="B4" s="44" t="inlineStr">
        <is>
          <t>Nguyen</t>
        </is>
      </c>
      <c r="C4" s="47" t="inlineStr">
        <is>
          <t>7135550102</t>
        </is>
      </c>
      <c r="D4" s="44" t="n"/>
      <c r="E4" s="44" t="inlineStr">
        <is>
          <t>2310 Bayou Crest Ln</t>
        </is>
      </c>
      <c r="F4" s="44" t="inlineStr">
        <is>
          <t>Houston</t>
        </is>
      </c>
      <c r="G4" s="44" t="inlineStr">
        <is>
          <t>TX</t>
        </is>
      </c>
      <c r="H4" s="47" t="inlineStr">
        <is>
          <t>77084</t>
        </is>
      </c>
      <c r="I4" s="44" t="n">
        <v>52</v>
      </c>
      <c r="J4" s="44" t="n">
        <v>1974</v>
      </c>
      <c r="K4" s="44" t="inlineStr">
        <is>
          <t>$200,000 - $249,999</t>
        </is>
      </c>
      <c r="L4" s="44" t="inlineStr">
        <is>
          <t>Physician</t>
        </is>
      </c>
      <c r="M4" s="44" t="inlineStr">
        <is>
          <t>Healthcare</t>
        </is>
      </c>
      <c r="N4" s="44" t="n"/>
      <c r="O4" s="44" t="inlineStr">
        <is>
          <t>Married</t>
        </is>
      </c>
      <c r="P4" s="44" t="inlineStr">
        <is>
          <t>Homeowner</t>
        </is>
      </c>
    </row>
    <row r="5">
      <c r="A5" s="44" t="inlineStr">
        <is>
          <t>Ashley</t>
        </is>
      </c>
      <c r="B5" s="44" t="inlineStr">
        <is>
          <t>Brooks</t>
        </is>
      </c>
      <c r="C5" s="47" t="inlineStr">
        <is>
          <t>8135550103</t>
        </is>
      </c>
      <c r="D5" s="44" t="inlineStr">
        <is>
          <t>abrooks@example.com</t>
        </is>
      </c>
      <c r="E5" s="44" t="inlineStr">
        <is>
          <t>5906 Palm Cove Blvd</t>
        </is>
      </c>
      <c r="F5" s="44" t="inlineStr">
        <is>
          <t>Tampa</t>
        </is>
      </c>
      <c r="G5" s="44" t="inlineStr">
        <is>
          <t>FL</t>
        </is>
      </c>
      <c r="H5" s="47" t="inlineStr">
        <is>
          <t>33647</t>
        </is>
      </c>
      <c r="I5" s="44" t="n">
        <v>34</v>
      </c>
      <c r="J5" s="44" t="n">
        <v>1992</v>
      </c>
      <c r="K5" s="44" t="inlineStr">
        <is>
          <t>$75,000 - $99,999</t>
        </is>
      </c>
      <c r="L5" s="44" t="inlineStr">
        <is>
          <t>Real Estate Agent</t>
        </is>
      </c>
      <c r="M5" s="44" t="inlineStr">
        <is>
          <t>Sales / Marketing</t>
        </is>
      </c>
      <c r="N5" s="44" t="inlineStr">
        <is>
          <t>Yes</t>
        </is>
      </c>
      <c r="O5" s="44" t="inlineStr">
        <is>
          <t>Single</t>
        </is>
      </c>
      <c r="P5" s="44" t="inlineStr">
        <is>
          <t>Probable Homeowner</t>
        </is>
      </c>
    </row>
    <row r="6">
      <c r="A6" s="44" t="inlineStr">
        <is>
          <t>Robert</t>
        </is>
      </c>
      <c r="B6" s="44" t="inlineStr">
        <is>
          <t>Castillo</t>
        </is>
      </c>
      <c r="C6" s="47" t="inlineStr">
        <is>
          <t>3025550104</t>
        </is>
      </c>
      <c r="D6" s="44" t="n"/>
      <c r="E6" s="44" t="inlineStr">
        <is>
          <t>1147 Brandywine Hills Dr</t>
        </is>
      </c>
      <c r="F6" s="44" t="inlineStr">
        <is>
          <t>Wilmington</t>
        </is>
      </c>
      <c r="G6" s="44" t="inlineStr">
        <is>
          <t>DE</t>
        </is>
      </c>
      <c r="H6" s="47" t="inlineStr">
        <is>
          <t>19807</t>
        </is>
      </c>
      <c r="I6" s="44" t="n">
        <v>58</v>
      </c>
      <c r="J6" s="44" t="n">
        <v>1968</v>
      </c>
      <c r="K6" s="44" t="inlineStr">
        <is>
          <t>$250,000 +</t>
        </is>
      </c>
      <c r="L6" s="44" t="inlineStr">
        <is>
          <t>Attorney</t>
        </is>
      </c>
      <c r="M6" s="44" t="inlineStr">
        <is>
          <t>Legal</t>
        </is>
      </c>
      <c r="N6" s="44" t="inlineStr">
        <is>
          <t>Yes</t>
        </is>
      </c>
      <c r="O6" s="44" t="inlineStr">
        <is>
          <t>Married</t>
        </is>
      </c>
      <c r="P6" s="44" t="inlineStr">
        <is>
          <t>Homeowner</t>
        </is>
      </c>
    </row>
    <row r="7">
      <c r="A7" s="44" t="inlineStr">
        <is>
          <t>Sarah</t>
        </is>
      </c>
      <c r="B7" s="44" t="inlineStr">
        <is>
          <t>Mitchell</t>
        </is>
      </c>
      <c r="C7" s="47" t="inlineStr">
        <is>
          <t>6155550105</t>
        </is>
      </c>
      <c r="D7" s="44" t="inlineStr">
        <is>
          <t>smitchell@example.com</t>
        </is>
      </c>
      <c r="E7" s="44" t="inlineStr">
        <is>
          <t>731 Harpeth Glen Rd</t>
        </is>
      </c>
      <c r="F7" s="44" t="inlineStr">
        <is>
          <t>Franklin</t>
        </is>
      </c>
      <c r="G7" s="44" t="inlineStr">
        <is>
          <t>TN</t>
        </is>
      </c>
      <c r="H7" s="47" t="inlineStr">
        <is>
          <t>37064</t>
        </is>
      </c>
      <c r="I7" s="44" t="n">
        <v>44</v>
      </c>
      <c r="J7" s="44" t="n">
        <v>1982</v>
      </c>
      <c r="K7" s="44" t="inlineStr">
        <is>
          <t>$150,000 - $174,999</t>
        </is>
      </c>
      <c r="L7" s="44" t="inlineStr">
        <is>
          <t>Engineer</t>
        </is>
      </c>
      <c r="M7" s="44" t="inlineStr">
        <is>
          <t>Professional / Technical</t>
        </is>
      </c>
      <c r="N7" s="44" t="n"/>
      <c r="O7" s="44" t="inlineStr">
        <is>
          <t>Married</t>
        </is>
      </c>
      <c r="P7" s="44" t="inlineStr">
        <is>
          <t>Homeowner</t>
        </is>
      </c>
    </row>
    <row r="8">
      <c r="A8" s="44" t="inlineStr">
        <is>
          <t>Christopher</t>
        </is>
      </c>
      <c r="B8" s="44" t="inlineStr">
        <is>
          <t>Reed</t>
        </is>
      </c>
      <c r="C8" s="47" t="inlineStr">
        <is>
          <t>7045550106</t>
        </is>
      </c>
      <c r="D8" s="44" t="n"/>
      <c r="E8" s="44" t="inlineStr">
        <is>
          <t>309 Lake Norman Pt</t>
        </is>
      </c>
      <c r="F8" s="44" t="inlineStr">
        <is>
          <t>Mooresville</t>
        </is>
      </c>
      <c r="G8" s="44" t="inlineStr">
        <is>
          <t>NC</t>
        </is>
      </c>
      <c r="H8" s="47" t="inlineStr">
        <is>
          <t>28117</t>
        </is>
      </c>
      <c r="I8" s="44" t="n">
        <v>29</v>
      </c>
      <c r="J8" s="44" t="n">
        <v>1997</v>
      </c>
      <c r="K8" s="44" t="inlineStr">
        <is>
          <t>$75,000 - $99,999</t>
        </is>
      </c>
      <c r="L8" s="44" t="inlineStr">
        <is>
          <t>Electrician</t>
        </is>
      </c>
      <c r="M8" s="44" t="inlineStr">
        <is>
          <t>Skilled Trades</t>
        </is>
      </c>
      <c r="N8" s="44" t="inlineStr">
        <is>
          <t>Yes</t>
        </is>
      </c>
      <c r="O8" s="44" t="inlineStr">
        <is>
          <t>Single</t>
        </is>
      </c>
      <c r="P8" s="44" t="inlineStr">
        <is>
          <t>Renter</t>
        </is>
      </c>
    </row>
    <row r="9">
      <c r="A9" s="44" t="inlineStr">
        <is>
          <t>Amanda</t>
        </is>
      </c>
      <c r="B9" s="44" t="inlineStr">
        <is>
          <t>Foster</t>
        </is>
      </c>
      <c r="C9" s="47" t="inlineStr">
        <is>
          <t>3175550107</t>
        </is>
      </c>
      <c r="D9" s="44" t="inlineStr">
        <is>
          <t>afoster@example.com</t>
        </is>
      </c>
      <c r="E9" s="44" t="inlineStr">
        <is>
          <t>4420 Meadowlark Ln</t>
        </is>
      </c>
      <c r="F9" s="44" t="inlineStr">
        <is>
          <t>Carmel</t>
        </is>
      </c>
      <c r="G9" s="44" t="inlineStr">
        <is>
          <t>IN</t>
        </is>
      </c>
      <c r="H9" s="47" t="inlineStr">
        <is>
          <t>46032</t>
        </is>
      </c>
      <c r="I9" s="44" t="n">
        <v>41</v>
      </c>
      <c r="J9" s="44" t="n">
        <v>1985</v>
      </c>
      <c r="K9" s="44" t="inlineStr">
        <is>
          <t>$100,000 - $149,999</t>
        </is>
      </c>
      <c r="L9" s="44" t="inlineStr">
        <is>
          <t>Teacher</t>
        </is>
      </c>
      <c r="M9" s="44" t="inlineStr">
        <is>
          <t>Education</t>
        </is>
      </c>
      <c r="N9" s="44" t="n"/>
      <c r="O9" s="44" t="inlineStr">
        <is>
          <t>Married</t>
        </is>
      </c>
      <c r="P9" s="44" t="inlineStr">
        <is>
          <t>Homeowner</t>
        </is>
      </c>
    </row>
    <row r="10">
      <c r="A10" s="44" t="inlineStr">
        <is>
          <t>James</t>
        </is>
      </c>
      <c r="B10" s="44" t="inlineStr">
        <is>
          <t>Whitaker</t>
        </is>
      </c>
      <c r="C10" s="47" t="inlineStr">
        <is>
          <t>8165550108</t>
        </is>
      </c>
      <c r="D10" s="44" t="n"/>
      <c r="E10" s="44" t="inlineStr">
        <is>
          <t>1502 Prairie Oak Dr</t>
        </is>
      </c>
      <c r="F10" s="44" t="inlineStr">
        <is>
          <t>Overland Park</t>
        </is>
      </c>
      <c r="G10" s="44" t="inlineStr">
        <is>
          <t>KS</t>
        </is>
      </c>
      <c r="H10" s="47" t="inlineStr">
        <is>
          <t>66221</t>
        </is>
      </c>
      <c r="I10" s="44" t="n">
        <v>55</v>
      </c>
      <c r="J10" s="44" t="n">
        <v>1971</v>
      </c>
      <c r="K10" s="44" t="inlineStr">
        <is>
          <t>$175,000 - $199,999</t>
        </is>
      </c>
      <c r="L10" s="44" t="inlineStr">
        <is>
          <t>Sales Manager</t>
        </is>
      </c>
      <c r="M10" s="44" t="inlineStr">
        <is>
          <t>Sales / Marketing</t>
        </is>
      </c>
      <c r="N10" s="44" t="n"/>
      <c r="O10" s="44" t="inlineStr">
        <is>
          <t>Married</t>
        </is>
      </c>
      <c r="P10" s="44" t="inlineStr">
        <is>
          <t>Homeowner</t>
        </is>
      </c>
    </row>
    <row r="11">
      <c r="A11" s="44" t="inlineStr">
        <is>
          <t>Nicole</t>
        </is>
      </c>
      <c r="B11" s="44" t="inlineStr">
        <is>
          <t>Ramirez</t>
        </is>
      </c>
      <c r="C11" s="47" t="inlineStr">
        <is>
          <t>8015550109</t>
        </is>
      </c>
      <c r="D11" s="44" t="inlineStr">
        <is>
          <t>nramirez@example.com</t>
        </is>
      </c>
      <c r="E11" s="44" t="inlineStr">
        <is>
          <t>7788 Canyon Rim Rd</t>
        </is>
      </c>
      <c r="F11" s="44" t="inlineStr">
        <is>
          <t>Draper</t>
        </is>
      </c>
      <c r="G11" s="44" t="inlineStr">
        <is>
          <t>UT</t>
        </is>
      </c>
      <c r="H11" s="47" t="inlineStr">
        <is>
          <t>84020</t>
        </is>
      </c>
      <c r="I11" s="44" t="n">
        <v>36</v>
      </c>
      <c r="J11" s="44" t="n">
        <v>1990</v>
      </c>
      <c r="K11" s="44" t="inlineStr">
        <is>
          <t>$100,000 - $149,999</t>
        </is>
      </c>
      <c r="L11" s="44" t="inlineStr">
        <is>
          <t>Dental Hygienist</t>
        </is>
      </c>
      <c r="M11" s="44" t="inlineStr">
        <is>
          <t>Healthcare</t>
        </is>
      </c>
      <c r="N11" s="44" t="n"/>
      <c r="O11" s="44" t="inlineStr">
        <is>
          <t>Married</t>
        </is>
      </c>
      <c r="P11" s="44" t="inlineStr">
        <is>
          <t>Homeowner</t>
        </is>
      </c>
    </row>
    <row r="12">
      <c r="A12" s="44" t="inlineStr">
        <is>
          <t>Brian</t>
        </is>
      </c>
      <c r="B12" s="44" t="inlineStr">
        <is>
          <t>Sullivan</t>
        </is>
      </c>
      <c r="C12" s="47" t="inlineStr">
        <is>
          <t>6145550110</t>
        </is>
      </c>
      <c r="D12" s="44" t="n"/>
      <c r="E12" s="44" t="inlineStr">
        <is>
          <t>260 Willow Bend Ct</t>
        </is>
      </c>
      <c r="F12" s="44" t="inlineStr">
        <is>
          <t>Dublin</t>
        </is>
      </c>
      <c r="G12" s="44" t="inlineStr">
        <is>
          <t>OH</t>
        </is>
      </c>
      <c r="H12" s="47" t="inlineStr">
        <is>
          <t>43017</t>
        </is>
      </c>
      <c r="I12" s="44" t="n">
        <v>49</v>
      </c>
      <c r="J12" s="44" t="n">
        <v>1977</v>
      </c>
      <c r="K12" s="44" t="inlineStr">
        <is>
          <t>$150,000 - $174,999</t>
        </is>
      </c>
      <c r="L12" s="44" t="inlineStr">
        <is>
          <t>Contractor</t>
        </is>
      </c>
      <c r="M12" s="44" t="inlineStr">
        <is>
          <t>Skilled Trades</t>
        </is>
      </c>
      <c r="N12" s="44" t="inlineStr">
        <is>
          <t>Yes</t>
        </is>
      </c>
      <c r="O12" s="44" t="inlineStr">
        <is>
          <t>Married</t>
        </is>
      </c>
      <c r="P12" s="44" t="inlineStr">
        <is>
          <t>Homeowner</t>
        </is>
      </c>
    </row>
    <row r="13">
      <c r="A13" s="44" t="inlineStr">
        <is>
          <t>Megan</t>
        </is>
      </c>
      <c r="B13" s="44" t="inlineStr">
        <is>
          <t>Patel</t>
        </is>
      </c>
      <c r="C13" s="47" t="inlineStr">
        <is>
          <t>5025550111</t>
        </is>
      </c>
      <c r="D13" s="44" t="inlineStr">
        <is>
          <t>mpatel@example.com</t>
        </is>
      </c>
      <c r="E13" s="44" t="inlineStr">
        <is>
          <t>918 Bluegrass Pkwy</t>
        </is>
      </c>
      <c r="F13" s="44" t="inlineStr">
        <is>
          <t>Louisville</t>
        </is>
      </c>
      <c r="G13" s="44" t="inlineStr">
        <is>
          <t>KY</t>
        </is>
      </c>
      <c r="H13" s="47" t="inlineStr">
        <is>
          <t>40245</t>
        </is>
      </c>
      <c r="I13" s="44" t="n">
        <v>31</v>
      </c>
      <c r="J13" s="44" t="n">
        <v>1995</v>
      </c>
      <c r="K13" s="44" t="inlineStr">
        <is>
          <t>$75,000 - $99,999</t>
        </is>
      </c>
      <c r="L13" s="44" t="inlineStr">
        <is>
          <t>Accountant</t>
        </is>
      </c>
      <c r="M13" s="44" t="inlineStr">
        <is>
          <t>Financial</t>
        </is>
      </c>
      <c r="N13" s="44" t="n"/>
      <c r="O13" s="44" t="inlineStr">
        <is>
          <t>Single</t>
        </is>
      </c>
      <c r="P13" s="44" t="inlineStr">
        <is>
          <t>Probable Homeowner</t>
        </is>
      </c>
    </row>
    <row r="14">
      <c r="A14" s="44" t="inlineStr">
        <is>
          <t>Kevin</t>
        </is>
      </c>
      <c r="B14" s="44" t="inlineStr">
        <is>
          <t>Lawson</t>
        </is>
      </c>
      <c r="C14" s="47" t="inlineStr">
        <is>
          <t>8435550112</t>
        </is>
      </c>
      <c r="D14" s="44" t="n"/>
      <c r="E14" s="44" t="inlineStr">
        <is>
          <t>45 Marsh Heron Ln</t>
        </is>
      </c>
      <c r="F14" s="44" t="inlineStr">
        <is>
          <t>Mount Pleasant</t>
        </is>
      </c>
      <c r="G14" s="44" t="inlineStr">
        <is>
          <t>SC</t>
        </is>
      </c>
      <c r="H14" s="47" t="inlineStr">
        <is>
          <t>29464</t>
        </is>
      </c>
      <c r="I14" s="44" t="n">
        <v>60</v>
      </c>
      <c r="J14" s="44" t="n">
        <v>1966</v>
      </c>
      <c r="K14" s="44" t="inlineStr">
        <is>
          <t>$200,000 - $249,999</t>
        </is>
      </c>
      <c r="L14" s="44" t="n"/>
      <c r="M14" s="44" t="n"/>
      <c r="N14" s="44" t="n"/>
      <c r="O14" s="44" t="inlineStr">
        <is>
          <t>Married</t>
        </is>
      </c>
      <c r="P14" s="44" t="inlineStr">
        <is>
          <t>Homeowner</t>
        </is>
      </c>
    </row>
    <row r="15">
      <c r="A15" s="44" t="inlineStr">
        <is>
          <t>Laura</t>
        </is>
      </c>
      <c r="B15" s="44" t="inlineStr">
        <is>
          <t>Bennett</t>
        </is>
      </c>
      <c r="C15" s="47" t="inlineStr">
        <is>
          <t>3035550113</t>
        </is>
      </c>
      <c r="D15" s="44" t="inlineStr">
        <is>
          <t>lbennett@example.com</t>
        </is>
      </c>
      <c r="E15" s="44" t="inlineStr">
        <is>
          <t>3371 Aspen Park Cir</t>
        </is>
      </c>
      <c r="F15" s="44" t="inlineStr">
        <is>
          <t>Littleton</t>
        </is>
      </c>
      <c r="G15" s="44" t="inlineStr">
        <is>
          <t>CO</t>
        </is>
      </c>
      <c r="H15" s="47" t="inlineStr">
        <is>
          <t>80127</t>
        </is>
      </c>
      <c r="I15" s="44" t="n">
        <v>46</v>
      </c>
      <c r="J15" s="44" t="n">
        <v>1980</v>
      </c>
      <c r="K15" s="44" t="inlineStr">
        <is>
          <t>$100,000 - $149,999</t>
        </is>
      </c>
      <c r="L15" s="44" t="n"/>
      <c r="M15" s="44" t="n"/>
      <c r="N15" s="44" t="n"/>
      <c r="O15" s="44" t="inlineStr">
        <is>
          <t>Married</t>
        </is>
      </c>
      <c r="P15" s="44" t="inlineStr">
        <is>
          <t>Homeowner</t>
        </is>
      </c>
    </row>
    <row r="16">
      <c r="A16" s="44" t="inlineStr">
        <is>
          <t>Daniel</t>
        </is>
      </c>
      <c r="B16" s="44" t="inlineStr">
        <is>
          <t>Ortiz</t>
        </is>
      </c>
      <c r="C16" s="47" t="inlineStr">
        <is>
          <t>2105550114</t>
        </is>
      </c>
      <c r="D16" s="44" t="n"/>
      <c r="E16" s="44" t="inlineStr">
        <is>
          <t>1206 Hill Country Dr</t>
        </is>
      </c>
      <c r="F16" s="44" t="inlineStr">
        <is>
          <t>San Antonio</t>
        </is>
      </c>
      <c r="G16" s="44" t="inlineStr">
        <is>
          <t>TX</t>
        </is>
      </c>
      <c r="H16" s="47" t="inlineStr">
        <is>
          <t>78258</t>
        </is>
      </c>
      <c r="I16" s="44" t="n">
        <v>38</v>
      </c>
      <c r="J16" s="44" t="n">
        <v>1988</v>
      </c>
      <c r="K16" s="44" t="inlineStr">
        <is>
          <t>$150,000 - $174,999</t>
        </is>
      </c>
      <c r="L16" s="44" t="n"/>
      <c r="M16" s="44" t="n"/>
      <c r="N16" s="44" t="n"/>
      <c r="O16" s="44" t="inlineStr">
        <is>
          <t>Married</t>
        </is>
      </c>
      <c r="P16" s="44" t="inlineStr">
        <is>
          <t>Homeowner</t>
        </is>
      </c>
    </row>
    <row r="17">
      <c r="A17" s="44" t="inlineStr">
        <is>
          <t>Rachel</t>
        </is>
      </c>
      <c r="B17" s="44" t="inlineStr">
        <is>
          <t>Turner</t>
        </is>
      </c>
      <c r="C17" s="47" t="inlineStr">
        <is>
          <t>2255550115</t>
        </is>
      </c>
      <c r="D17" s="44" t="inlineStr">
        <is>
          <t>rturner@example.com</t>
        </is>
      </c>
      <c r="E17" s="44" t="inlineStr">
        <is>
          <t>602 Cypress Point Ave</t>
        </is>
      </c>
      <c r="F17" s="44" t="inlineStr">
        <is>
          <t>Baton Rouge</t>
        </is>
      </c>
      <c r="G17" s="44" t="inlineStr">
        <is>
          <t>LA</t>
        </is>
      </c>
      <c r="H17" s="47" t="inlineStr">
        <is>
          <t>70810</t>
        </is>
      </c>
      <c r="I17" s="44" t="n">
        <v>27</v>
      </c>
      <c r="J17" s="44" t="n">
        <v>1999</v>
      </c>
      <c r="K17" s="44" t="inlineStr">
        <is>
          <t>$75,000 - $99,999</t>
        </is>
      </c>
      <c r="L17" s="44" t="n"/>
      <c r="M17" s="44" t="n"/>
      <c r="N17" s="44" t="n"/>
      <c r="O17" s="44" t="inlineStr">
        <is>
          <t>Single</t>
        </is>
      </c>
      <c r="P17" s="44" t="inlineStr">
        <is>
          <t>Renter</t>
        </is>
      </c>
    </row>
    <row r="18">
      <c r="A18" s="44" t="inlineStr">
        <is>
          <t>Steven</t>
        </is>
      </c>
      <c r="B18" s="44" t="inlineStr">
        <is>
          <t>Graham</t>
        </is>
      </c>
      <c r="C18" s="47" t="inlineStr">
        <is>
          <t>2485550116</t>
        </is>
      </c>
      <c r="D18" s="44" t="n"/>
      <c r="E18" s="44" t="inlineStr">
        <is>
          <t>8814 Oakmont Trl</t>
        </is>
      </c>
      <c r="F18" s="44" t="inlineStr">
        <is>
          <t>Troy</t>
        </is>
      </c>
      <c r="G18" s="44" t="inlineStr">
        <is>
          <t>MI</t>
        </is>
      </c>
      <c r="H18" s="47" t="inlineStr">
        <is>
          <t>48085</t>
        </is>
      </c>
      <c r="I18" s="44" t="n">
        <v>53</v>
      </c>
      <c r="J18" s="44" t="n">
        <v>1973</v>
      </c>
      <c r="K18" s="44" t="inlineStr">
        <is>
          <t>$250,000 +</t>
        </is>
      </c>
      <c r="L18" s="44" t="n"/>
      <c r="M18" s="44" t="n"/>
      <c r="N18" s="44" t="n"/>
      <c r="O18" s="44" t="inlineStr">
        <is>
          <t>Married</t>
        </is>
      </c>
      <c r="P18" s="44" t="inlineStr">
        <is>
          <t>Homeowner</t>
        </is>
      </c>
    </row>
    <row r="19">
      <c r="A19" s="44" t="inlineStr">
        <is>
          <t>Heather</t>
        </is>
      </c>
      <c r="B19" s="44" t="inlineStr">
        <is>
          <t>Morgan</t>
        </is>
      </c>
      <c r="C19" s="47" t="inlineStr">
        <is>
          <t>5015550117</t>
        </is>
      </c>
      <c r="D19" s="44" t="n"/>
      <c r="E19" s="44" t="inlineStr">
        <is>
          <t>77 Ridgeview Ter</t>
        </is>
      </c>
      <c r="F19" s="44" t="inlineStr">
        <is>
          <t>Little Rock</t>
        </is>
      </c>
      <c r="G19" s="44" t="inlineStr">
        <is>
          <t>AR</t>
        </is>
      </c>
      <c r="H19" s="47" t="inlineStr">
        <is>
          <t>72223</t>
        </is>
      </c>
      <c r="I19" s="44" t="n">
        <v>42</v>
      </c>
      <c r="J19" s="44" t="n">
        <v>1984</v>
      </c>
      <c r="K19" s="44" t="inlineStr">
        <is>
          <t>$100,000 - $149,999</t>
        </is>
      </c>
      <c r="L19" s="44" t="n"/>
      <c r="M19" s="44" t="n"/>
      <c r="N19" s="44" t="n"/>
      <c r="O19" s="44" t="inlineStr">
        <is>
          <t>Married</t>
        </is>
      </c>
      <c r="P19" s="44" t="inlineStr">
        <is>
          <t>Homeowner</t>
        </is>
      </c>
    </row>
    <row r="20">
      <c r="A20" s="44" t="inlineStr">
        <is>
          <t>Jason</t>
        </is>
      </c>
      <c r="B20" s="44" t="inlineStr">
        <is>
          <t>Price</t>
        </is>
      </c>
      <c r="C20" s="47" t="inlineStr">
        <is>
          <t>4055550118</t>
        </is>
      </c>
      <c r="D20" s="44" t="inlineStr">
        <is>
          <t>jprice@example.com</t>
        </is>
      </c>
      <c r="E20" s="44" t="inlineStr">
        <is>
          <t>1930 Red Earth Rd</t>
        </is>
      </c>
      <c r="F20" s="44" t="inlineStr">
        <is>
          <t>Edmond</t>
        </is>
      </c>
      <c r="G20" s="44" t="inlineStr">
        <is>
          <t>OK</t>
        </is>
      </c>
      <c r="H20" s="47" t="inlineStr">
        <is>
          <t>73034</t>
        </is>
      </c>
      <c r="I20" s="44" t="n">
        <v>35</v>
      </c>
      <c r="J20" s="44" t="n">
        <v>1991</v>
      </c>
      <c r="K20" s="44" t="inlineStr">
        <is>
          <t>$75,000 - $99,999</t>
        </is>
      </c>
      <c r="L20" s="44" t="n"/>
      <c r="M20" s="44" t="n"/>
      <c r="N20" s="44" t="n"/>
      <c r="O20" s="44" t="inlineStr">
        <is>
          <t>Married</t>
        </is>
      </c>
      <c r="P20" s="44" t="inlineStr">
        <is>
          <t>Probable Homeowner</t>
        </is>
      </c>
    </row>
    <row r="21">
      <c r="A21" s="44" t="inlineStr">
        <is>
          <t>Emily</t>
        </is>
      </c>
      <c r="B21" s="44" t="inlineStr">
        <is>
          <t>Warren</t>
        </is>
      </c>
      <c r="C21" s="47" t="inlineStr">
        <is>
          <t>6085550119</t>
        </is>
      </c>
      <c r="D21" s="44" t="n"/>
      <c r="E21" s="44" t="inlineStr">
        <is>
          <t>514 Lakeshore Bluff Dr</t>
        </is>
      </c>
      <c r="F21" s="44" t="inlineStr">
        <is>
          <t>Madison</t>
        </is>
      </c>
      <c r="G21" s="44" t="inlineStr">
        <is>
          <t>WI</t>
        </is>
      </c>
      <c r="H21" s="47" t="inlineStr">
        <is>
          <t>53719</t>
        </is>
      </c>
      <c r="I21" s="44" t="n">
        <v>23</v>
      </c>
      <c r="J21" s="44" t="n">
        <v>2003</v>
      </c>
      <c r="K21" s="44" t="inlineStr">
        <is>
          <t>$100,000 - $149,999</t>
        </is>
      </c>
      <c r="L21" s="44" t="n"/>
      <c r="M21" s="44" t="n"/>
      <c r="N21" s="44" t="n"/>
      <c r="O21" s="44" t="inlineStr">
        <is>
          <t>Single</t>
        </is>
      </c>
      <c r="P21" s="44" t="inlineStr">
        <is>
          <t>Renter</t>
        </is>
      </c>
    </row>
    <row r="22">
      <c r="A22" s="44" t="inlineStr">
        <is>
          <t>Matthew</t>
        </is>
      </c>
      <c r="B22" s="44" t="inlineStr">
        <is>
          <t>Hayes</t>
        </is>
      </c>
      <c r="C22" s="47" t="inlineStr">
        <is>
          <t>3145550120</t>
        </is>
      </c>
      <c r="D22" s="44" t="n"/>
      <c r="E22" s="44" t="inlineStr">
        <is>
          <t>2275 Clayton Manor Dr</t>
        </is>
      </c>
      <c r="F22" s="44" t="inlineStr">
        <is>
          <t>Chesterfield</t>
        </is>
      </c>
      <c r="G22" s="44" t="inlineStr">
        <is>
          <t>MO</t>
        </is>
      </c>
      <c r="H22" s="47" t="inlineStr">
        <is>
          <t>63017</t>
        </is>
      </c>
      <c r="I22" s="44" t="n">
        <v>57</v>
      </c>
      <c r="J22" s="44" t="n">
        <v>1969</v>
      </c>
      <c r="K22" s="44" t="inlineStr">
        <is>
          <t>$175,000 - $199,999</t>
        </is>
      </c>
      <c r="L22" s="44" t="n"/>
      <c r="M22" s="44" t="n"/>
      <c r="N22" s="44" t="n"/>
      <c r="O22" s="44" t="inlineStr">
        <is>
          <t>Married</t>
        </is>
      </c>
      <c r="P22" s="44" t="inlineStr">
        <is>
          <t>Homeowner</t>
        </is>
      </c>
    </row>
    <row r="23">
      <c r="A23" s="44" t="inlineStr">
        <is>
          <t>Stephanie</t>
        </is>
      </c>
      <c r="B23" s="44" t="inlineStr">
        <is>
          <t>Cole</t>
        </is>
      </c>
      <c r="C23" s="47" t="inlineStr">
        <is>
          <t>7025550121</t>
        </is>
      </c>
      <c r="D23" s="44" t="inlineStr">
        <is>
          <t>scole@example.com</t>
        </is>
      </c>
      <c r="E23" s="44" t="inlineStr">
        <is>
          <t>3408 Desert Sage Ave</t>
        </is>
      </c>
      <c r="F23" s="44" t="inlineStr">
        <is>
          <t>Henderson</t>
        </is>
      </c>
      <c r="G23" s="44" t="inlineStr">
        <is>
          <t>NV</t>
        </is>
      </c>
      <c r="H23" s="47" t="inlineStr">
        <is>
          <t>89052</t>
        </is>
      </c>
      <c r="I23" s="44" t="n">
        <v>45</v>
      </c>
      <c r="J23" s="44" t="n">
        <v>1981</v>
      </c>
      <c r="K23" s="44" t="inlineStr">
        <is>
          <t>$150,000 - $174,999</t>
        </is>
      </c>
      <c r="L23" s="44" t="n"/>
      <c r="M23" s="44" t="n"/>
      <c r="N23" s="44" t="n"/>
      <c r="O23" s="44" t="inlineStr">
        <is>
          <t>Married</t>
        </is>
      </c>
      <c r="P23" s="44" t="inlineStr">
        <is>
          <t>Homeowner</t>
        </is>
      </c>
    </row>
    <row r="24">
      <c r="A24" s="44" t="inlineStr">
        <is>
          <t>Andrew</t>
        </is>
      </c>
      <c r="B24" s="44" t="inlineStr">
        <is>
          <t>Fleming</t>
        </is>
      </c>
      <c r="C24" s="47" t="inlineStr">
        <is>
          <t>4025550122</t>
        </is>
      </c>
      <c r="D24" s="44" t="n"/>
      <c r="E24" s="44" t="inlineStr">
        <is>
          <t>1611 Platte River Rd</t>
        </is>
      </c>
      <c r="F24" s="44" t="inlineStr">
        <is>
          <t>Omaha</t>
        </is>
      </c>
      <c r="G24" s="44" t="inlineStr">
        <is>
          <t>NE</t>
        </is>
      </c>
      <c r="H24" s="47" t="inlineStr">
        <is>
          <t>68130</t>
        </is>
      </c>
      <c r="I24" s="44" t="n">
        <v>50</v>
      </c>
      <c r="J24" s="44" t="n">
        <v>1976</v>
      </c>
      <c r="K24" s="44" t="inlineStr">
        <is>
          <t>$100,000 - $149,999</t>
        </is>
      </c>
      <c r="L24" s="44" t="n"/>
      <c r="M24" s="44" t="n"/>
      <c r="N24" s="44" t="n"/>
      <c r="O24" s="44" t="inlineStr">
        <is>
          <t>Married</t>
        </is>
      </c>
      <c r="P24" s="44" t="inlineStr">
        <is>
          <t>Homeowner</t>
        </is>
      </c>
    </row>
    <row r="25">
      <c r="A25" s="44" t="inlineStr">
        <is>
          <t>Lisa</t>
        </is>
      </c>
      <c r="B25" s="44" t="inlineStr">
        <is>
          <t>Howard</t>
        </is>
      </c>
      <c r="C25" s="47" t="inlineStr">
        <is>
          <t>7575550123</t>
        </is>
      </c>
      <c r="D25" s="44" t="n"/>
      <c r="E25" s="44" t="inlineStr">
        <is>
          <t>840 Tidewater Cove</t>
        </is>
      </c>
      <c r="F25" s="44" t="inlineStr">
        <is>
          <t>Virginia Beach</t>
        </is>
      </c>
      <c r="G25" s="44" t="inlineStr">
        <is>
          <t>VA</t>
        </is>
      </c>
      <c r="H25" s="47" t="inlineStr">
        <is>
          <t>23456</t>
        </is>
      </c>
      <c r="I25" s="44" t="n">
        <v>62</v>
      </c>
      <c r="J25" s="44" t="n">
        <v>1964</v>
      </c>
      <c r="K25" s="44" t="inlineStr">
        <is>
          <t>$75,000 - $99,999</t>
        </is>
      </c>
      <c r="L25" s="44" t="n"/>
      <c r="M25" s="44" t="n"/>
      <c r="N25" s="44" t="n"/>
      <c r="O25" s="44" t="inlineStr">
        <is>
          <t>Married</t>
        </is>
      </c>
      <c r="P25" s="44" t="inlineStr">
        <is>
          <t>Homeowner</t>
        </is>
      </c>
    </row>
    <row r="26">
      <c r="A26" s="44" t="inlineStr">
        <is>
          <t>Ryan</t>
        </is>
      </c>
      <c r="B26" s="44" t="inlineStr">
        <is>
          <t>Sanders</t>
        </is>
      </c>
      <c r="C26" s="47" t="inlineStr">
        <is>
          <t>6015550124</t>
        </is>
      </c>
      <c r="D26" s="44" t="inlineStr">
        <is>
          <t>rsanders@example.com</t>
        </is>
      </c>
      <c r="E26" s="44" t="inlineStr">
        <is>
          <t>129 Magnolia Grove Ln</t>
        </is>
      </c>
      <c r="F26" s="44" t="inlineStr">
        <is>
          <t>Madison</t>
        </is>
      </c>
      <c r="G26" s="44" t="inlineStr">
        <is>
          <t>MS</t>
        </is>
      </c>
      <c r="H26" s="47" t="inlineStr">
        <is>
          <t>39110</t>
        </is>
      </c>
      <c r="I26" s="44" t="n">
        <v>33</v>
      </c>
      <c r="J26" s="44" t="n">
        <v>1993</v>
      </c>
      <c r="K26" s="44" t="inlineStr">
        <is>
          <t>$100,000 - $149,999</t>
        </is>
      </c>
      <c r="L26" s="44" t="n"/>
      <c r="M26" s="44" t="n"/>
      <c r="N26" s="44" t="n"/>
      <c r="O26" s="44" t="inlineStr">
        <is>
          <t>Single</t>
        </is>
      </c>
      <c r="P26" s="44" t="inlineStr">
        <is>
          <t>Probable Homeowner</t>
        </is>
      </c>
    </row>
  </sheetData>
  <autoFilter ref="A1:P26"/>
  <conditionalFormatting sqref="K2:K25001">
    <cfRule type="expression" priority="1" dxfId="0" stopIfTrue="1">
      <formula>OR($K2="$75,000 - $99,999")</formula>
    </cfRule>
    <cfRule type="expression" priority="2" dxfId="1" stopIfTrue="1">
      <formula>OR($K2="$100,000 - $149,999")</formula>
    </cfRule>
    <cfRule type="expression" priority="3" dxfId="2" stopIfTrue="1">
      <formula>OR($K2="$150,000 - $174,999",$K2="$175,000 - $199,999")</formula>
    </cfRule>
    <cfRule type="expression" priority="4" dxfId="3" stopIfTrue="1">
      <formula>OR($K2="$200,000 - $249,999",$K2="$250,000 +")</formula>
    </cfRule>
  </conditionalFormatting>
  <conditionalFormatting sqref="A2:P25001">
    <cfRule type="expression" priority="5" dxfId="4">
      <formula>MOD(ROW(),2)=0</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Aurum Data Pack — Sample</dc:title>
  <dcterms:created xmlns:dcterms="http://purl.org/dc/terms/" xmlns:xsi="http://www.w3.org/2001/XMLSchema-instance" xsi:type="dcterms:W3CDTF">2026-09-21T20:54:33Z</dcterms:created>
  <dcterms:modified xmlns:dcterms="http://purl.org/dc/terms/" xmlns:xsi="http://www.w3.org/2001/XMLSchema-instance" xsi:type="dcterms:W3CDTF">2026-09-22T18:43:51Z</dcterms:modified>
</cp:coreProperties>
</file>